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452\OneDrive - Yale University\Desktop\Source Data\SuppFig-SD\Supplementary Figure 4-source data\"/>
    </mc:Choice>
  </mc:AlternateContent>
  <xr:revisionPtr revIDLastSave="0" documentId="8_{A31D2EF8-33FC-4C4A-9E03-A0B345733C65}" xr6:coauthVersionLast="47" xr6:coauthVersionMax="47" xr10:uidLastSave="{00000000-0000-0000-0000-000000000000}"/>
  <bookViews>
    <workbookView xWindow="30510" yWindow="0" windowWidth="17640" windowHeight="16200" activeTab="1" xr2:uid="{A701EE5A-DA44-4A50-B304-68733AC4635B}"/>
  </bookViews>
  <sheets>
    <sheet name="Data" sheetId="1" r:id="rId1"/>
    <sheet name="Raw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5" i="2" l="1"/>
  <c r="F44" i="2"/>
  <c r="F43" i="2"/>
  <c r="J43" i="2" s="1"/>
  <c r="F42" i="2"/>
  <c r="F41" i="2"/>
  <c r="F27" i="2"/>
  <c r="F26" i="2"/>
  <c r="F25" i="2"/>
  <c r="F24" i="2"/>
  <c r="F23" i="2"/>
  <c r="F8" i="2"/>
  <c r="F7" i="2"/>
  <c r="F6" i="2"/>
  <c r="F5" i="2"/>
  <c r="F4" i="2"/>
  <c r="H4" i="2" s="1"/>
  <c r="J7" i="2" l="1"/>
  <c r="J5" i="2"/>
  <c r="J26" i="2"/>
  <c r="J24" i="2"/>
  <c r="J27" i="2"/>
  <c r="J44" i="2"/>
  <c r="J25" i="2"/>
  <c r="J42" i="2"/>
  <c r="J8" i="2"/>
  <c r="J6" i="2"/>
  <c r="J45" i="2"/>
</calcChain>
</file>

<file path=xl/sharedStrings.xml><?xml version="1.0" encoding="utf-8"?>
<sst xmlns="http://schemas.openxmlformats.org/spreadsheetml/2006/main" count="107" uniqueCount="28">
  <si>
    <t>Supplementary Figure 4A Source data</t>
  </si>
  <si>
    <t>BRCA2 WT</t>
  </si>
  <si>
    <t>S1221P</t>
  </si>
  <si>
    <t>T1346I</t>
  </si>
  <si>
    <t>T1980I</t>
  </si>
  <si>
    <r>
      <t>BRCA2</t>
    </r>
    <r>
      <rPr>
        <vertAlign val="superscript"/>
        <sz val="12"/>
        <rFont val="Arial"/>
        <family val="2"/>
      </rPr>
      <t>-/-</t>
    </r>
  </si>
  <si>
    <t>Unpaired t-test of each sample compare to BRCA2-/-</t>
  </si>
  <si>
    <t>Western Blot TCL DLD1 Figure 2 BRC paper</t>
  </si>
  <si>
    <t>Jimenez Sainz, Judit 2020-10-21 17hr 36min_Exposure_1.0sec</t>
  </si>
  <si>
    <t>No.</t>
  </si>
  <si>
    <t>Label</t>
  </si>
  <si>
    <t>Type</t>
  </si>
  <si>
    <t>Volume (Int)</t>
  </si>
  <si>
    <t>Adj. Vol. (Int)</t>
  </si>
  <si>
    <t>Average DLD1-/-</t>
  </si>
  <si>
    <t>U1</t>
  </si>
  <si>
    <t>DLD1-/-</t>
  </si>
  <si>
    <t>Ratio</t>
  </si>
  <si>
    <t>U2</t>
  </si>
  <si>
    <t>U3</t>
  </si>
  <si>
    <t>U4</t>
  </si>
  <si>
    <t>U5</t>
  </si>
  <si>
    <t>StainFree2020-10-15 17hr 32min</t>
  </si>
  <si>
    <t xml:space="preserve">Western Blot TCL DLD1 </t>
  </si>
  <si>
    <t>Jimenez Sainz, Judit 2021-05-27 15hr 56min_Exposure_1.0sec</t>
  </si>
  <si>
    <t>StainFree 2021-05-18 15hr 26min</t>
  </si>
  <si>
    <t>Jimenez Sainz, Judit 2021-06-24 13hr 18min_Exposure_54.4sec</t>
  </si>
  <si>
    <t>StainFree BRC FL mutants2021-06-22 15hr 56min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</si>
</sst>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2" fillId="2" borderId="0" xfId="0" applyFont="1" applyFill="1" applyAlignment="1">
      <alignment horizontal="center"/>
    </xf>
    <xf numFmtId="4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659A8-BEB4-4E0F-B32C-E82836C1B624}">
  <dimension ref="A1:H11"/>
  <sheetViews>
    <sheetView workbookViewId="0">
      <selection activeCell="C19" sqref="C19"/>
    </sheetView>
  </sheetViews>
  <sheetFormatPr defaultRowHeight="14.5" x14ac:dyDescent="0.35"/>
  <cols>
    <col min="1" max="1" width="10.36328125" customWidth="1"/>
    <col min="2" max="2" width="14.08984375" customWidth="1"/>
    <col min="3" max="3" width="10.6328125" customWidth="1"/>
  </cols>
  <sheetData>
    <row r="1" spans="1:8" s="4" customFormat="1" ht="15.5" x14ac:dyDescent="0.35">
      <c r="A1" s="3" t="s">
        <v>0</v>
      </c>
      <c r="B1" s="3"/>
      <c r="C1" s="3"/>
      <c r="D1" s="3"/>
      <c r="E1" s="3"/>
      <c r="F1" s="3"/>
      <c r="G1" s="3"/>
      <c r="H1" s="3"/>
    </row>
    <row r="2" spans="1:8" ht="15.5" x14ac:dyDescent="0.35">
      <c r="A2" s="2"/>
      <c r="B2" s="2"/>
      <c r="C2" s="2"/>
      <c r="D2" s="2"/>
      <c r="E2" s="2"/>
      <c r="F2" s="2"/>
      <c r="G2" s="2"/>
      <c r="H2" s="2"/>
    </row>
    <row r="3" spans="1:8" ht="15.5" x14ac:dyDescent="0.35">
      <c r="A3" s="2" t="s">
        <v>6</v>
      </c>
      <c r="B3" s="2"/>
      <c r="C3" s="2"/>
      <c r="D3" s="2"/>
      <c r="E3" s="2"/>
      <c r="F3" s="2"/>
      <c r="G3" s="2"/>
      <c r="H3" s="2"/>
    </row>
    <row r="4" spans="1:8" ht="15.5" x14ac:dyDescent="0.35">
      <c r="A4" s="2"/>
      <c r="B4" s="2"/>
      <c r="C4" s="2"/>
      <c r="D4" s="2"/>
      <c r="E4" s="2"/>
      <c r="F4" s="2"/>
      <c r="G4" s="2"/>
      <c r="H4" s="2"/>
    </row>
    <row r="5" spans="1:8" ht="18.5" x14ac:dyDescent="0.35">
      <c r="A5" s="5" t="s">
        <v>5</v>
      </c>
      <c r="B5" s="5" t="s">
        <v>1</v>
      </c>
      <c r="C5" s="5" t="s">
        <v>2</v>
      </c>
      <c r="D5" s="5" t="s">
        <v>3</v>
      </c>
      <c r="E5" s="5" t="s">
        <v>4</v>
      </c>
      <c r="F5" s="2"/>
      <c r="G5" s="2"/>
      <c r="H5" s="2"/>
    </row>
    <row r="6" spans="1:8" ht="15.5" x14ac:dyDescent="0.35">
      <c r="A6" s="1">
        <v>0.2</v>
      </c>
      <c r="B6" s="1">
        <v>0.26</v>
      </c>
      <c r="C6" s="1">
        <v>0.27</v>
      </c>
      <c r="D6" s="1">
        <v>0.25</v>
      </c>
      <c r="E6" s="1">
        <v>0.26</v>
      </c>
      <c r="F6" s="2"/>
      <c r="G6" s="2"/>
      <c r="H6" s="2"/>
    </row>
    <row r="7" spans="1:8" ht="15.5" x14ac:dyDescent="0.35">
      <c r="A7" s="1">
        <v>0.12</v>
      </c>
      <c r="B7" s="1">
        <v>0.28000000000000003</v>
      </c>
      <c r="C7" s="1">
        <v>0.44</v>
      </c>
      <c r="D7" s="1">
        <v>0.41</v>
      </c>
      <c r="E7" s="1">
        <v>0.37</v>
      </c>
      <c r="F7" s="2"/>
      <c r="G7" s="2"/>
      <c r="H7" s="2"/>
    </row>
    <row r="8" spans="1:8" ht="15.5" x14ac:dyDescent="0.35">
      <c r="A8" s="1">
        <v>0.1</v>
      </c>
      <c r="B8" s="1">
        <v>0.28000000000000003</v>
      </c>
      <c r="C8" s="1">
        <v>0.45</v>
      </c>
      <c r="D8" s="1">
        <v>0.33</v>
      </c>
      <c r="E8" s="1">
        <v>0.34</v>
      </c>
      <c r="F8" s="2"/>
      <c r="G8" s="2"/>
      <c r="H8" s="2"/>
    </row>
    <row r="9" spans="1:8" ht="15.5" x14ac:dyDescent="0.35">
      <c r="A9" s="2"/>
      <c r="B9" s="2"/>
      <c r="C9" s="2"/>
      <c r="D9" s="2"/>
      <c r="E9" s="2"/>
      <c r="F9" s="2"/>
      <c r="G9" s="2"/>
      <c r="H9" s="2"/>
    </row>
    <row r="10" spans="1:8" ht="15.5" x14ac:dyDescent="0.35">
      <c r="A10" s="2"/>
      <c r="B10" s="2"/>
      <c r="C10" s="2"/>
      <c r="D10" s="2"/>
      <c r="E10" s="2"/>
      <c r="F10" s="2"/>
      <c r="G10" s="2"/>
      <c r="H10" s="2"/>
    </row>
    <row r="11" spans="1:8" ht="15.5" x14ac:dyDescent="0.35">
      <c r="A11" s="2"/>
      <c r="B11" s="2"/>
      <c r="C11" s="2"/>
      <c r="D11" s="2"/>
      <c r="E11" s="2"/>
      <c r="F11" s="2"/>
      <c r="G11" s="2"/>
      <c r="H11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236A7-1948-486A-8707-83019425812C}">
  <dimension ref="A1:K54"/>
  <sheetViews>
    <sheetView tabSelected="1" workbookViewId="0">
      <selection activeCell="J32" sqref="J32"/>
    </sheetView>
  </sheetViews>
  <sheetFormatPr defaultRowHeight="14.5" x14ac:dyDescent="0.35"/>
  <cols>
    <col min="1" max="1" width="8.90625" bestFit="1" customWidth="1"/>
    <col min="4" max="5" width="15.26953125" bestFit="1" customWidth="1"/>
    <col min="6" max="6" width="8.90625" bestFit="1" customWidth="1"/>
    <col min="8" max="8" width="8.90625" bestFit="1" customWidth="1"/>
    <col min="10" max="10" width="8.90625" bestFit="1" customWidth="1"/>
  </cols>
  <sheetData>
    <row r="1" spans="1:11" ht="15.5" x14ac:dyDescent="0.35">
      <c r="A1" s="2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5.5" x14ac:dyDescent="0.35">
      <c r="A2" s="2" t="s">
        <v>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5" x14ac:dyDescent="0.35">
      <c r="A3" s="2" t="s">
        <v>9</v>
      </c>
      <c r="B3" s="2" t="s">
        <v>10</v>
      </c>
      <c r="C3" s="2" t="s">
        <v>11</v>
      </c>
      <c r="D3" s="2" t="s">
        <v>12</v>
      </c>
      <c r="E3" s="2" t="s">
        <v>13</v>
      </c>
      <c r="F3" s="2"/>
      <c r="G3" s="2"/>
      <c r="H3" s="2" t="s">
        <v>14</v>
      </c>
      <c r="I3" s="2"/>
      <c r="J3" s="2"/>
      <c r="K3" s="2"/>
    </row>
    <row r="4" spans="1:11" ht="15.5" x14ac:dyDescent="0.35">
      <c r="A4" s="2">
        <v>1</v>
      </c>
      <c r="B4" s="2" t="s">
        <v>15</v>
      </c>
      <c r="C4" s="2" t="s">
        <v>16</v>
      </c>
      <c r="D4" s="6">
        <v>4686200</v>
      </c>
      <c r="E4" s="6">
        <v>2065831.027027</v>
      </c>
      <c r="F4" s="6">
        <f>D4/D12</f>
        <v>0.34149365837050788</v>
      </c>
      <c r="G4" s="2"/>
      <c r="H4" s="6">
        <f>AVERAGE(F4,F23,F41)</f>
        <v>0.1666561685231466</v>
      </c>
      <c r="I4" s="2" t="s">
        <v>17</v>
      </c>
      <c r="J4" s="6"/>
      <c r="K4" s="6"/>
    </row>
    <row r="5" spans="1:11" ht="15.5" x14ac:dyDescent="0.35">
      <c r="A5" s="2">
        <v>2</v>
      </c>
      <c r="B5" s="2" t="s">
        <v>18</v>
      </c>
      <c r="C5" s="2" t="s">
        <v>1</v>
      </c>
      <c r="D5" s="6">
        <v>7748607</v>
      </c>
      <c r="E5" s="6">
        <v>4590935.1081079999</v>
      </c>
      <c r="F5" s="6">
        <f t="shared" ref="F5:F8" si="0">D5/D13</f>
        <v>0.53565852770979261</v>
      </c>
      <c r="G5" s="2"/>
      <c r="H5" s="2"/>
      <c r="I5" s="2"/>
      <c r="J5" s="6">
        <f>F5*$H$4/$F$4</f>
        <v>0.26141275445884943</v>
      </c>
      <c r="K5" s="6"/>
    </row>
    <row r="6" spans="1:11" ht="15.5" x14ac:dyDescent="0.35">
      <c r="A6" s="2">
        <v>3</v>
      </c>
      <c r="B6" s="2" t="s">
        <v>19</v>
      </c>
      <c r="C6" s="2" t="s">
        <v>2</v>
      </c>
      <c r="D6" s="6">
        <v>7219675</v>
      </c>
      <c r="E6" s="6">
        <v>3616582.8918920001</v>
      </c>
      <c r="F6" s="6">
        <f t="shared" si="0"/>
        <v>0.55444810270377043</v>
      </c>
      <c r="G6" s="2"/>
      <c r="H6" s="2"/>
      <c r="I6" s="2"/>
      <c r="J6" s="6">
        <f t="shared" ref="J6:J8" si="1">F6*$H$4/$F$4</f>
        <v>0.27058246669191593</v>
      </c>
      <c r="K6" s="6"/>
    </row>
    <row r="7" spans="1:11" ht="15.5" x14ac:dyDescent="0.35">
      <c r="A7" s="2">
        <v>4</v>
      </c>
      <c r="B7" s="2" t="s">
        <v>20</v>
      </c>
      <c r="C7" s="2" t="s">
        <v>3</v>
      </c>
      <c r="D7" s="6">
        <v>7345954</v>
      </c>
      <c r="E7" s="6">
        <v>3889543.4054049999</v>
      </c>
      <c r="F7" s="6">
        <f t="shared" si="0"/>
        <v>0.51499178083113717</v>
      </c>
      <c r="G7" s="2"/>
      <c r="H7" s="2"/>
      <c r="I7" s="2"/>
      <c r="J7" s="6">
        <f t="shared" si="1"/>
        <v>0.25132694242043807</v>
      </c>
      <c r="K7" s="6"/>
    </row>
    <row r="8" spans="1:11" ht="15.5" x14ac:dyDescent="0.35">
      <c r="A8" s="2">
        <v>5</v>
      </c>
      <c r="B8" s="2" t="s">
        <v>21</v>
      </c>
      <c r="C8" s="2" t="s">
        <v>4</v>
      </c>
      <c r="D8" s="6">
        <v>7762743</v>
      </c>
      <c r="E8" s="6">
        <v>3655032.0810810002</v>
      </c>
      <c r="F8" s="6">
        <f t="shared" si="0"/>
        <v>0.52594164490019579</v>
      </c>
      <c r="G8" s="2"/>
      <c r="H8" s="2"/>
      <c r="I8" s="2"/>
      <c r="J8" s="6">
        <f t="shared" si="1"/>
        <v>0.25667070897910921</v>
      </c>
      <c r="K8" s="6"/>
    </row>
    <row r="9" spans="1:11" ht="15.5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15.5" x14ac:dyDescent="0.35">
      <c r="A10" s="2" t="s">
        <v>22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15.5" x14ac:dyDescent="0.35">
      <c r="A11" s="2" t="s">
        <v>9</v>
      </c>
      <c r="B11" s="2" t="s">
        <v>10</v>
      </c>
      <c r="C11" s="2" t="s">
        <v>11</v>
      </c>
      <c r="D11" s="2" t="s">
        <v>12</v>
      </c>
      <c r="E11" s="2" t="s">
        <v>13</v>
      </c>
      <c r="F11" s="2"/>
      <c r="G11" s="2"/>
      <c r="H11" s="2"/>
      <c r="I11" s="2"/>
      <c r="J11" s="2"/>
      <c r="K11" s="2"/>
    </row>
    <row r="12" spans="1:11" ht="15.5" x14ac:dyDescent="0.35">
      <c r="A12" s="2">
        <v>1</v>
      </c>
      <c r="B12" s="2" t="s">
        <v>15</v>
      </c>
      <c r="C12" s="2" t="s">
        <v>16</v>
      </c>
      <c r="D12" s="6">
        <v>13722656</v>
      </c>
      <c r="E12" s="6">
        <v>4220886.9397590002</v>
      </c>
      <c r="F12" s="6"/>
      <c r="G12" s="2"/>
      <c r="H12" s="2"/>
      <c r="I12" s="2"/>
      <c r="J12" s="6"/>
      <c r="K12" s="6"/>
    </row>
    <row r="13" spans="1:11" ht="15.5" x14ac:dyDescent="0.35">
      <c r="A13" s="2">
        <v>2</v>
      </c>
      <c r="B13" s="2" t="s">
        <v>18</v>
      </c>
      <c r="C13" s="2" t="s">
        <v>1</v>
      </c>
      <c r="D13" s="6">
        <v>14465572</v>
      </c>
      <c r="E13" s="6">
        <v>3215737.9277110002</v>
      </c>
      <c r="F13" s="6"/>
      <c r="G13" s="2"/>
      <c r="H13" s="2"/>
      <c r="I13" s="2"/>
      <c r="J13" s="6"/>
      <c r="K13" s="6"/>
    </row>
    <row r="14" spans="1:11" ht="15.5" x14ac:dyDescent="0.35">
      <c r="A14" s="2">
        <v>3</v>
      </c>
      <c r="B14" s="2" t="s">
        <v>19</v>
      </c>
      <c r="C14" s="2" t="s">
        <v>2</v>
      </c>
      <c r="D14" s="6">
        <v>13021372</v>
      </c>
      <c r="E14" s="6">
        <v>1328428.6265060001</v>
      </c>
      <c r="F14" s="6"/>
      <c r="G14" s="2"/>
      <c r="H14" s="2"/>
      <c r="I14" s="2"/>
      <c r="J14" s="6"/>
      <c r="K14" s="6"/>
    </row>
    <row r="15" spans="1:11" ht="15.5" x14ac:dyDescent="0.35">
      <c r="A15" s="2">
        <v>4</v>
      </c>
      <c r="B15" s="2" t="s">
        <v>20</v>
      </c>
      <c r="C15" s="2" t="s">
        <v>3</v>
      </c>
      <c r="D15" s="6">
        <v>14264216</v>
      </c>
      <c r="E15" s="6">
        <v>5208618.7469880003</v>
      </c>
      <c r="F15" s="6"/>
      <c r="G15" s="2"/>
      <c r="H15" s="2"/>
      <c r="I15" s="2"/>
      <c r="J15" s="6"/>
      <c r="K15" s="6"/>
    </row>
    <row r="16" spans="1:11" ht="15.5" x14ac:dyDescent="0.35">
      <c r="A16" s="2">
        <v>5</v>
      </c>
      <c r="B16" s="2" t="s">
        <v>21</v>
      </c>
      <c r="C16" s="2" t="s">
        <v>4</v>
      </c>
      <c r="D16" s="6">
        <v>14759704</v>
      </c>
      <c r="E16" s="6">
        <v>1347635.1325300001</v>
      </c>
      <c r="F16" s="6"/>
      <c r="G16" s="2"/>
      <c r="H16" s="2"/>
      <c r="I16" s="2"/>
      <c r="J16" s="6"/>
      <c r="K16" s="6"/>
    </row>
    <row r="17" spans="1:11" ht="15.5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5.5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5.5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5.5" x14ac:dyDescent="0.35">
      <c r="A20" s="2" t="s">
        <v>23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15.5" x14ac:dyDescent="0.35">
      <c r="A21" s="2" t="s">
        <v>24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ht="15.5" x14ac:dyDescent="0.35">
      <c r="A22" s="2" t="s">
        <v>9</v>
      </c>
      <c r="B22" s="2" t="s">
        <v>10</v>
      </c>
      <c r="C22" s="2" t="s">
        <v>11</v>
      </c>
      <c r="D22" s="2" t="s">
        <v>12</v>
      </c>
      <c r="E22" s="2" t="s">
        <v>13</v>
      </c>
      <c r="F22" s="2"/>
      <c r="G22" s="2"/>
      <c r="H22" s="2"/>
      <c r="I22" s="2"/>
      <c r="J22" s="2"/>
      <c r="K22" s="2"/>
    </row>
    <row r="23" spans="1:11" ht="15.5" x14ac:dyDescent="0.35">
      <c r="A23" s="2">
        <v>1</v>
      </c>
      <c r="B23" s="2" t="s">
        <v>15</v>
      </c>
      <c r="C23" s="2" t="s">
        <v>16</v>
      </c>
      <c r="D23" s="6">
        <v>4194852</v>
      </c>
      <c r="E23" s="6">
        <v>2560366.269231</v>
      </c>
      <c r="F23" s="6">
        <f>D23/D32</f>
        <v>0.11876361441430627</v>
      </c>
      <c r="G23" s="2"/>
      <c r="H23" s="2">
        <v>0.17</v>
      </c>
      <c r="I23" s="2"/>
      <c r="J23" s="2"/>
      <c r="K23" s="6"/>
    </row>
    <row r="24" spans="1:11" ht="15.5" x14ac:dyDescent="0.35">
      <c r="A24" s="2">
        <v>2</v>
      </c>
      <c r="B24" s="2" t="s">
        <v>18</v>
      </c>
      <c r="C24" s="2" t="s">
        <v>1</v>
      </c>
      <c r="D24" s="6">
        <v>9229100</v>
      </c>
      <c r="E24" s="6">
        <v>5622976.769231</v>
      </c>
      <c r="F24" s="6">
        <f t="shared" ref="F24:F27" si="2">D24/D33</f>
        <v>0.19876033816070138</v>
      </c>
      <c r="G24" s="2"/>
      <c r="H24" s="2"/>
      <c r="I24" s="2"/>
      <c r="J24" s="6">
        <f>F24*$H$4/$F$23</f>
        <v>0.27891232997231225</v>
      </c>
      <c r="K24" s="6"/>
    </row>
    <row r="25" spans="1:11" ht="15.5" x14ac:dyDescent="0.35">
      <c r="A25" s="2">
        <v>3</v>
      </c>
      <c r="B25" s="2" t="s">
        <v>19</v>
      </c>
      <c r="C25" s="2" t="s">
        <v>2</v>
      </c>
      <c r="D25" s="6">
        <v>10378300</v>
      </c>
      <c r="E25" s="6">
        <v>6714203.5416670004</v>
      </c>
      <c r="F25" s="6">
        <f t="shared" si="2"/>
        <v>0.31220496611148857</v>
      </c>
      <c r="G25" s="2"/>
      <c r="H25" s="2"/>
      <c r="I25" s="2"/>
      <c r="J25" s="6">
        <f t="shared" ref="J25:J27" si="3">F25*$H$4/$F$23</f>
        <v>0.43810458028441301</v>
      </c>
      <c r="K25" s="6"/>
    </row>
    <row r="26" spans="1:11" ht="15.5" x14ac:dyDescent="0.35">
      <c r="A26" s="2">
        <v>4</v>
      </c>
      <c r="B26" s="2" t="s">
        <v>20</v>
      </c>
      <c r="C26" s="2" t="s">
        <v>3</v>
      </c>
      <c r="D26" s="6">
        <v>11698768</v>
      </c>
      <c r="E26" s="6">
        <v>7999725.4230770003</v>
      </c>
      <c r="F26" s="6">
        <f t="shared" si="2"/>
        <v>0.29193449278301864</v>
      </c>
      <c r="G26" s="2"/>
      <c r="H26" s="2"/>
      <c r="I26" s="2"/>
      <c r="J26" s="6">
        <f t="shared" si="3"/>
        <v>0.40965984629973817</v>
      </c>
      <c r="K26" s="6"/>
    </row>
    <row r="27" spans="1:11" ht="15.5" x14ac:dyDescent="0.35">
      <c r="A27" s="2">
        <v>5</v>
      </c>
      <c r="B27" s="2" t="s">
        <v>21</v>
      </c>
      <c r="C27" s="2" t="s">
        <v>4</v>
      </c>
      <c r="D27" s="6">
        <v>12590040</v>
      </c>
      <c r="E27" s="6">
        <v>9359186.9387759995</v>
      </c>
      <c r="F27" s="6">
        <f t="shared" si="2"/>
        <v>0.26511893294411726</v>
      </c>
      <c r="G27" s="2"/>
      <c r="H27" s="2"/>
      <c r="I27" s="2"/>
      <c r="J27" s="6">
        <f t="shared" si="3"/>
        <v>0.37203065758235493</v>
      </c>
      <c r="K27" s="6"/>
    </row>
    <row r="28" spans="1:11" ht="15.5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5.5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ht="15.5" x14ac:dyDescent="0.35">
      <c r="A30" s="2" t="s">
        <v>25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5.5" x14ac:dyDescent="0.35">
      <c r="A31" s="2" t="s">
        <v>9</v>
      </c>
      <c r="B31" s="2" t="s">
        <v>10</v>
      </c>
      <c r="C31" s="2" t="s">
        <v>11</v>
      </c>
      <c r="D31" s="2" t="s">
        <v>12</v>
      </c>
      <c r="E31" s="2" t="s">
        <v>13</v>
      </c>
      <c r="F31" s="2"/>
      <c r="G31" s="2"/>
      <c r="H31" s="2"/>
      <c r="I31" s="2"/>
      <c r="J31" s="2"/>
      <c r="K31" s="2"/>
    </row>
    <row r="32" spans="1:11" ht="15.5" x14ac:dyDescent="0.35">
      <c r="A32" s="2">
        <v>1</v>
      </c>
      <c r="B32" s="2" t="s">
        <v>15</v>
      </c>
      <c r="C32" s="2" t="s">
        <v>16</v>
      </c>
      <c r="D32" s="6">
        <v>35321020</v>
      </c>
      <c r="E32" s="6">
        <v>9137708.5581400003</v>
      </c>
      <c r="F32" s="6"/>
      <c r="G32" s="2"/>
      <c r="H32" s="2"/>
      <c r="I32" s="2"/>
      <c r="J32" s="6"/>
      <c r="K32" s="6"/>
    </row>
    <row r="33" spans="1:11" ht="15.5" x14ac:dyDescent="0.35">
      <c r="A33" s="2">
        <v>2</v>
      </c>
      <c r="B33" s="2" t="s">
        <v>18</v>
      </c>
      <c r="C33" s="2" t="s">
        <v>1</v>
      </c>
      <c r="D33" s="6">
        <v>46433308</v>
      </c>
      <c r="E33" s="6">
        <v>11636488.975609999</v>
      </c>
      <c r="F33" s="6"/>
      <c r="G33" s="2"/>
      <c r="H33" s="2"/>
      <c r="I33" s="2"/>
      <c r="J33" s="6"/>
      <c r="K33" s="6"/>
    </row>
    <row r="34" spans="1:11" ht="15.5" x14ac:dyDescent="0.35">
      <c r="A34" s="2">
        <v>3</v>
      </c>
      <c r="B34" s="2" t="s">
        <v>19</v>
      </c>
      <c r="C34" s="2" t="s">
        <v>2</v>
      </c>
      <c r="D34" s="6">
        <v>33241944</v>
      </c>
      <c r="E34" s="6">
        <v>4739644.9411760001</v>
      </c>
      <c r="F34" s="6"/>
      <c r="G34" s="2"/>
      <c r="H34" s="2"/>
      <c r="I34" s="2"/>
      <c r="J34" s="6"/>
      <c r="K34" s="6"/>
    </row>
    <row r="35" spans="1:11" ht="15.5" x14ac:dyDescent="0.35">
      <c r="A35" s="2">
        <v>4</v>
      </c>
      <c r="B35" s="2" t="s">
        <v>20</v>
      </c>
      <c r="C35" s="2" t="s">
        <v>3</v>
      </c>
      <c r="D35" s="6">
        <v>40073264</v>
      </c>
      <c r="E35" s="6">
        <v>11656712.949153</v>
      </c>
      <c r="F35" s="6"/>
      <c r="G35" s="2"/>
      <c r="H35" s="2"/>
      <c r="I35" s="2"/>
      <c r="J35" s="6"/>
      <c r="K35" s="6"/>
    </row>
    <row r="36" spans="1:11" ht="15.5" x14ac:dyDescent="0.35">
      <c r="A36" s="2">
        <v>5</v>
      </c>
      <c r="B36" s="2" t="s">
        <v>21</v>
      </c>
      <c r="C36" s="2" t="s">
        <v>4</v>
      </c>
      <c r="D36" s="6">
        <v>47488272</v>
      </c>
      <c r="E36" s="6">
        <v>14700815.181102</v>
      </c>
      <c r="F36" s="6"/>
      <c r="G36" s="2"/>
      <c r="H36" s="2"/>
      <c r="I36" s="2"/>
      <c r="J36" s="6"/>
      <c r="K36" s="6"/>
    </row>
    <row r="37" spans="1:11" ht="15.5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.5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ht="15.5" x14ac:dyDescent="0.35">
      <c r="A39" s="2" t="s">
        <v>26</v>
      </c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.5" x14ac:dyDescent="0.35">
      <c r="A40" s="2" t="s">
        <v>9</v>
      </c>
      <c r="B40" s="2" t="s">
        <v>10</v>
      </c>
      <c r="C40" s="2" t="s">
        <v>11</v>
      </c>
      <c r="D40" s="2" t="s">
        <v>12</v>
      </c>
      <c r="E40" s="2" t="s">
        <v>13</v>
      </c>
      <c r="F40" s="2"/>
      <c r="G40" s="2"/>
      <c r="H40" s="2"/>
      <c r="I40" s="2"/>
      <c r="J40" s="2"/>
      <c r="K40" s="2"/>
    </row>
    <row r="41" spans="1:11" ht="15.5" x14ac:dyDescent="0.35">
      <c r="A41" s="2">
        <v>1</v>
      </c>
      <c r="B41" s="2" t="s">
        <v>15</v>
      </c>
      <c r="C41" s="2" t="s">
        <v>16</v>
      </c>
      <c r="D41" s="6">
        <v>1106804</v>
      </c>
      <c r="E41" s="6">
        <v>327501.142857</v>
      </c>
      <c r="F41" s="6">
        <f>D41/D50</f>
        <v>3.9711232784625683E-2</v>
      </c>
      <c r="G41" s="2"/>
      <c r="H41" s="2">
        <v>0.17</v>
      </c>
      <c r="I41" s="2"/>
      <c r="J41" s="6"/>
      <c r="K41" s="6"/>
    </row>
    <row r="42" spans="1:11" ht="15.5" x14ac:dyDescent="0.35">
      <c r="A42" s="2">
        <v>2</v>
      </c>
      <c r="B42" s="2" t="s">
        <v>18</v>
      </c>
      <c r="C42" s="2" t="s">
        <v>1</v>
      </c>
      <c r="D42" s="6">
        <v>1937164</v>
      </c>
      <c r="E42" s="6">
        <v>896158.285714</v>
      </c>
      <c r="F42" s="6">
        <f t="shared" ref="F42:F45" si="4">D42/D51</f>
        <v>6.6929839557500273E-2</v>
      </c>
      <c r="G42" s="2"/>
      <c r="H42" s="2"/>
      <c r="I42" s="2"/>
      <c r="J42" s="6">
        <f>F42*$H$4/$F$41</f>
        <v>0.28088452154122845</v>
      </c>
      <c r="K42" s="6"/>
    </row>
    <row r="43" spans="1:11" ht="15.5" x14ac:dyDescent="0.35">
      <c r="A43" s="2">
        <v>3</v>
      </c>
      <c r="B43" s="2" t="s">
        <v>19</v>
      </c>
      <c r="C43" s="2" t="s">
        <v>2</v>
      </c>
      <c r="D43" s="6">
        <v>2486260</v>
      </c>
      <c r="E43" s="6">
        <v>1293357.142857</v>
      </c>
      <c r="F43" s="6">
        <f t="shared" si="4"/>
        <v>0.1068368612739088</v>
      </c>
      <c r="G43" s="2"/>
      <c r="H43" s="2"/>
      <c r="I43" s="2"/>
      <c r="J43" s="6">
        <f t="shared" ref="J43:J45" si="5">F43*$H$4/$F$41</f>
        <v>0.4483623576612269</v>
      </c>
      <c r="K43" s="6"/>
    </row>
    <row r="44" spans="1:11" ht="15.5" x14ac:dyDescent="0.35">
      <c r="A44" s="2">
        <v>4</v>
      </c>
      <c r="B44" s="2" t="s">
        <v>20</v>
      </c>
      <c r="C44" s="2" t="s">
        <v>3</v>
      </c>
      <c r="D44" s="6">
        <v>1866856</v>
      </c>
      <c r="E44" s="6">
        <v>1040501.714286</v>
      </c>
      <c r="F44" s="6">
        <f t="shared" si="4"/>
        <v>7.8503198989295322E-2</v>
      </c>
      <c r="G44" s="2"/>
      <c r="H44" s="2"/>
      <c r="I44" s="2"/>
      <c r="J44" s="6">
        <f t="shared" si="5"/>
        <v>0.32945445011294766</v>
      </c>
      <c r="K44" s="6"/>
    </row>
    <row r="45" spans="1:11" ht="15.5" x14ac:dyDescent="0.35">
      <c r="A45" s="2">
        <v>5</v>
      </c>
      <c r="B45" s="2" t="s">
        <v>21</v>
      </c>
      <c r="C45" s="2" t="s">
        <v>4</v>
      </c>
      <c r="D45" s="6">
        <v>1788772</v>
      </c>
      <c r="E45" s="6">
        <v>1211354.857143</v>
      </c>
      <c r="F45" s="6">
        <f t="shared" si="4"/>
        <v>8.1772598765455798E-2</v>
      </c>
      <c r="G45" s="2"/>
      <c r="H45" s="2"/>
      <c r="I45" s="2"/>
      <c r="J45" s="6">
        <f t="shared" si="5"/>
        <v>0.34317514327350557</v>
      </c>
      <c r="K45" s="6"/>
    </row>
    <row r="46" spans="1:11" ht="15.5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15.5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5.5" x14ac:dyDescent="0.35">
      <c r="A48" s="2" t="s">
        <v>27</v>
      </c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5.5" x14ac:dyDescent="0.35">
      <c r="A49" s="2" t="s">
        <v>9</v>
      </c>
      <c r="B49" s="2" t="s">
        <v>10</v>
      </c>
      <c r="C49" s="2" t="s">
        <v>11</v>
      </c>
      <c r="D49" s="2" t="s">
        <v>12</v>
      </c>
      <c r="E49" s="2" t="s">
        <v>13</v>
      </c>
      <c r="F49" s="2"/>
      <c r="G49" s="2"/>
      <c r="H49" s="2"/>
      <c r="I49" s="2"/>
      <c r="J49" s="2"/>
      <c r="K49" s="2"/>
    </row>
    <row r="50" spans="1:11" ht="15.5" x14ac:dyDescent="0.35">
      <c r="A50" s="2">
        <v>1</v>
      </c>
      <c r="B50" s="2" t="s">
        <v>15</v>
      </c>
      <c r="C50" s="2" t="s">
        <v>16</v>
      </c>
      <c r="D50" s="6">
        <v>27871308</v>
      </c>
      <c r="E50" s="6">
        <v>4923666</v>
      </c>
      <c r="F50" s="6"/>
      <c r="G50" s="2"/>
      <c r="H50" s="2"/>
      <c r="I50" s="2"/>
      <c r="J50" s="6"/>
      <c r="K50" s="6"/>
    </row>
    <row r="51" spans="1:11" ht="15.5" x14ac:dyDescent="0.35">
      <c r="A51" s="2">
        <v>2</v>
      </c>
      <c r="B51" s="2" t="s">
        <v>18</v>
      </c>
      <c r="C51" s="2" t="s">
        <v>1</v>
      </c>
      <c r="D51" s="6">
        <v>28943204</v>
      </c>
      <c r="E51" s="6">
        <v>6093828.5</v>
      </c>
      <c r="F51" s="6"/>
      <c r="G51" s="2"/>
      <c r="H51" s="2"/>
      <c r="I51" s="2"/>
      <c r="J51" s="6"/>
      <c r="K51" s="6"/>
    </row>
    <row r="52" spans="1:11" ht="15.5" x14ac:dyDescent="0.35">
      <c r="A52" s="2">
        <v>3</v>
      </c>
      <c r="B52" s="2" t="s">
        <v>19</v>
      </c>
      <c r="C52" s="2" t="s">
        <v>2</v>
      </c>
      <c r="D52" s="6">
        <v>23271556</v>
      </c>
      <c r="E52" s="6">
        <v>3648053.5</v>
      </c>
      <c r="F52" s="6"/>
      <c r="G52" s="2"/>
      <c r="H52" s="2"/>
      <c r="I52" s="2"/>
      <c r="J52" s="6"/>
      <c r="K52" s="6"/>
    </row>
    <row r="53" spans="1:11" ht="15.5" x14ac:dyDescent="0.35">
      <c r="A53" s="2">
        <v>4</v>
      </c>
      <c r="B53" s="2" t="s">
        <v>20</v>
      </c>
      <c r="C53" s="2" t="s">
        <v>3</v>
      </c>
      <c r="D53" s="6">
        <v>23780636</v>
      </c>
      <c r="E53" s="6">
        <v>3020043.5</v>
      </c>
      <c r="F53" s="6"/>
      <c r="G53" s="2"/>
      <c r="H53" s="2"/>
      <c r="I53" s="2"/>
      <c r="J53" s="6"/>
      <c r="K53" s="6"/>
    </row>
    <row r="54" spans="1:11" ht="15.5" x14ac:dyDescent="0.35">
      <c r="A54" s="2">
        <v>5</v>
      </c>
      <c r="B54" s="2" t="s">
        <v>21</v>
      </c>
      <c r="C54" s="2" t="s">
        <v>4</v>
      </c>
      <c r="D54" s="6">
        <v>21874956</v>
      </c>
      <c r="E54" s="6">
        <v>2168934</v>
      </c>
      <c r="F54" s="6"/>
      <c r="G54" s="2"/>
      <c r="H54" s="2"/>
      <c r="I54" s="2"/>
      <c r="J54" s="6"/>
      <c r="K5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Jimenez Sainz, Judit</dc:creator>
  <cp:lastModifiedBy>Jimenez Sainz, Judit</cp:lastModifiedBy>
  <dcterms:created xsi:type="dcterms:W3CDTF">2022-05-10T14:27:13Z</dcterms:created>
  <dcterms:modified xsi:type="dcterms:W3CDTF">2022-05-10T14:33:00Z</dcterms:modified>
</cp:coreProperties>
</file>